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БО-2023\"/>
    </mc:Choice>
  </mc:AlternateContent>
  <bookViews>
    <workbookView xWindow="0" yWindow="0" windowWidth="24000" windowHeight="9435"/>
  </bookViews>
  <sheets>
    <sheet name="ПЛАН-СМЕТКА -2022" sheetId="1" r:id="rId1"/>
  </sheets>
  <calcPr calcId="152511"/>
</workbook>
</file>

<file path=xl/calcChain.xml><?xml version="1.0" encoding="utf-8"?>
<calcChain xmlns="http://schemas.openxmlformats.org/spreadsheetml/2006/main">
  <c r="E7" i="1" l="1"/>
  <c r="D7" i="1"/>
  <c r="C7" i="1" l="1"/>
  <c r="I7" i="1"/>
  <c r="H7" i="1"/>
  <c r="G7" i="1"/>
  <c r="J5" i="1" l="1"/>
  <c r="J4" i="1"/>
  <c r="B7" i="1" l="1"/>
  <c r="F7" i="1"/>
  <c r="J7" i="1" l="1"/>
  <c r="B9" i="1" l="1"/>
</calcChain>
</file>

<file path=xl/sharedStrings.xml><?xml version="1.0" encoding="utf-8"?>
<sst xmlns="http://schemas.openxmlformats.org/spreadsheetml/2006/main" count="20" uniqueCount="20">
  <si>
    <t>ИЗГОТВИЛ:</t>
  </si>
  <si>
    <t>ОБЩО</t>
  </si>
  <si>
    <t>РЕЗЕРВ</t>
  </si>
  <si>
    <t>БЯЛА СЛАТИНА</t>
  </si>
  <si>
    <t>АЛТИМИР,БЪРКАЧЕВО,БЪРДАРСКИ ГЕРАН, ВРАНЯК, БУКОВЕЦ,ГАЛИЧЕ, ГАБАРЕ, ДРАШАН, КОМАРЕВО, ПОПИЦА, СОКОЛАРЕ, ТЛАЧЕНЕ, ТЪРНАВА, ТЪРНАК</t>
  </si>
  <si>
    <t>Всичко разходи</t>
  </si>
  <si>
    <t>Почистване на уличните платна, площадите, алеите, парковете и др.територии от населените места, предназначени за обществено ползванe</t>
  </si>
  <si>
    <t>Проучване, проектиране, изграждане, поддържане, експлоатация, закриване и мониторинг на депата за битови отпадъци или други инсталации или съоръжения за обезвреждане, рециклиране и оползотворяване на битови отпадъци, включително отчисленията по чл.60 и чл.64 от ЗУО, в т.ч.:</t>
  </si>
  <si>
    <t>Събиране, включително разделно, на битовите отпадъци и транспортирането им до депата или други инсталации и съоръжения за третирането им</t>
  </si>
  <si>
    <t>НАСЕЛЕНО МЯСТО</t>
  </si>
  <si>
    <t>НЕДОСТИГ ЗА ПОКРИВАНЕ ОТ ДРУГИ ПРИХОДИ</t>
  </si>
  <si>
    <t>Разходите за конкретното населено място са определени в калкулациите , приложение към доклада</t>
  </si>
  <si>
    <t>ПЛАН - СМЕТКА НА РАЗХОДИТЕ ЗА ДЕЙНОСТ "ЧИСТОТА"  ЗА 2023г.</t>
  </si>
  <si>
    <t>ОБЛОГ ЗА 2023Г.</t>
  </si>
  <si>
    <t>приходи от Такса битови отпадъци 2023г.</t>
  </si>
  <si>
    <t>преходен остатък към 31.12.2022г. от ТБО</t>
  </si>
  <si>
    <t>общо приходи ТБО-2023 г.  и преходен остатък</t>
  </si>
  <si>
    <t xml:space="preserve">Остава не променена през 2023г. основата, върху която се изчислява таксата за битови отпадъци, както и размера на промилите  приети с Решение на общински съвет Бяла Слатина № 20/19.12.2019 г. </t>
  </si>
  <si>
    <t>Забележка: Ако има преходн остатък от 2022 г. ще бъде уточнен до внасянето на план-сметката за приемане от общински съвет, недостига за 2023 г. ще се покрива от други приходи на общината.</t>
  </si>
  <si>
    <t>разходи за съдове за събиране на битови отпадъци за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</si>
</sst>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Fill="1" applyBorder="1"/>
    <xf numFmtId="0" fontId="0" fillId="0" borderId="1" xfId="0" applyFill="1" applyBorder="1"/>
    <xf numFmtId="0" fontId="1" fillId="0" borderId="0" xfId="0" applyFont="1" applyFill="1" applyBorder="1"/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2" fontId="3" fillId="0" borderId="2" xfId="1" applyNumberFormat="1" applyFont="1" applyBorder="1"/>
    <xf numFmtId="1" fontId="0" fillId="0" borderId="2" xfId="0" applyNumberFormat="1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/>
    <xf numFmtId="0" fontId="0" fillId="0" borderId="0" xfId="0" applyBorder="1" applyAlignment="1">
      <alignment vertical="center" wrapText="1"/>
    </xf>
    <xf numFmtId="0" fontId="0" fillId="0" borderId="0" xfId="0" applyBorder="1"/>
    <xf numFmtId="2" fontId="0" fillId="0" borderId="2" xfId="0" applyNumberFormat="1" applyBorder="1"/>
    <xf numFmtId="2" fontId="1" fillId="0" borderId="2" xfId="0" applyNumberFormat="1" applyFont="1" applyFill="1" applyBorder="1" applyAlignment="1">
      <alignment horizontal="right" vertical="center"/>
    </xf>
    <xf numFmtId="2" fontId="0" fillId="0" borderId="0" xfId="0" applyNumberFormat="1"/>
    <xf numFmtId="2" fontId="0" fillId="0" borderId="2" xfId="0" applyNumberFormat="1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110" zoomScaleNormal="110" workbookViewId="0">
      <selection activeCell="I10" sqref="I10"/>
    </sheetView>
  </sheetViews>
  <sheetFormatPr defaultRowHeight="15" x14ac:dyDescent="0.25"/>
  <cols>
    <col min="1" max="1" width="30.7109375" customWidth="1"/>
    <col min="2" max="5" width="18" customWidth="1"/>
    <col min="6" max="6" width="14.5703125" customWidth="1"/>
    <col min="7" max="7" width="19.5703125" customWidth="1"/>
    <col min="8" max="8" width="29.140625" bestFit="1" customWidth="1"/>
    <col min="9" max="9" width="18.5703125" customWidth="1"/>
    <col min="10" max="10" width="15.42578125" customWidth="1"/>
    <col min="12" max="12" width="12.7109375" customWidth="1"/>
  </cols>
  <sheetData>
    <row r="1" spans="1:14" x14ac:dyDescent="0.25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</row>
    <row r="2" spans="1:14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4" ht="105" customHeight="1" x14ac:dyDescent="0.25">
      <c r="A3" s="18" t="s">
        <v>9</v>
      </c>
      <c r="B3" s="17" t="s">
        <v>15</v>
      </c>
      <c r="C3" s="17" t="s">
        <v>13</v>
      </c>
      <c r="D3" s="17" t="s">
        <v>14</v>
      </c>
      <c r="E3" s="17" t="s">
        <v>16</v>
      </c>
      <c r="F3" s="16" t="s">
        <v>19</v>
      </c>
      <c r="G3" s="14" t="s">
        <v>8</v>
      </c>
      <c r="H3" s="15" t="s">
        <v>7</v>
      </c>
      <c r="I3" s="14" t="s">
        <v>6</v>
      </c>
      <c r="J3" s="13" t="s">
        <v>5</v>
      </c>
    </row>
    <row r="4" spans="1:14" ht="90" x14ac:dyDescent="0.25">
      <c r="A4" s="12" t="s">
        <v>4</v>
      </c>
      <c r="B4" s="11">
        <v>0</v>
      </c>
      <c r="C4" s="11">
        <v>607085</v>
      </c>
      <c r="D4" s="11">
        <v>569900</v>
      </c>
      <c r="E4" s="26">
        <v>569900</v>
      </c>
      <c r="F4" s="11">
        <v>14000</v>
      </c>
      <c r="G4" s="11">
        <v>304073</v>
      </c>
      <c r="H4" s="19">
        <v>228496</v>
      </c>
      <c r="I4" s="19">
        <v>143036</v>
      </c>
      <c r="J4" s="11">
        <f>F4++G4+H4+I4</f>
        <v>689605</v>
      </c>
      <c r="N4" s="25"/>
    </row>
    <row r="5" spans="1:14" ht="14.25" customHeight="1" x14ac:dyDescent="0.25">
      <c r="A5" s="7" t="s">
        <v>3</v>
      </c>
      <c r="B5" s="7"/>
      <c r="C5" s="7">
        <v>1038838</v>
      </c>
      <c r="D5" s="10">
        <v>880100</v>
      </c>
      <c r="E5" s="27">
        <v>880100</v>
      </c>
      <c r="F5" s="8">
        <v>21000</v>
      </c>
      <c r="G5" s="7">
        <v>463568</v>
      </c>
      <c r="H5" s="23">
        <v>356234</v>
      </c>
      <c r="I5" s="20">
        <v>501721</v>
      </c>
      <c r="J5" s="11">
        <f>F5++G5+H5+I5</f>
        <v>1342523</v>
      </c>
    </row>
    <row r="6" spans="1:14" ht="14.25" customHeight="1" x14ac:dyDescent="0.25">
      <c r="A6" s="7" t="s">
        <v>2</v>
      </c>
      <c r="B6" s="7"/>
      <c r="C6" s="7"/>
      <c r="D6" s="10"/>
      <c r="E6" s="9"/>
      <c r="F6" s="8"/>
      <c r="G6" s="7"/>
      <c r="H6" s="7"/>
      <c r="I6" s="7"/>
      <c r="J6" s="7">
        <v>0</v>
      </c>
    </row>
    <row r="7" spans="1:14" x14ac:dyDescent="0.25">
      <c r="A7" s="6" t="s">
        <v>1</v>
      </c>
      <c r="B7" s="5">
        <f>SUM(B5+B4)</f>
        <v>0</v>
      </c>
      <c r="C7" s="5">
        <f>SUM(C4:C6)</f>
        <v>1645923</v>
      </c>
      <c r="D7" s="5">
        <f>SUM(D4:D6)</f>
        <v>1450000</v>
      </c>
      <c r="E7" s="24">
        <f>SUM(E4:E6)</f>
        <v>1450000</v>
      </c>
      <c r="F7" s="5">
        <f t="shared" ref="F7" si="0">SUM(F5+F4)</f>
        <v>35000</v>
      </c>
      <c r="G7" s="5">
        <f>SUM(G4:G6)</f>
        <v>767641</v>
      </c>
      <c r="H7" s="24">
        <f>SUM(H4:H6)</f>
        <v>584730</v>
      </c>
      <c r="I7" s="5">
        <f>SUM(I4:I6)</f>
        <v>644757</v>
      </c>
      <c r="J7" s="24">
        <f>F7+G7+H7+I7</f>
        <v>2032128</v>
      </c>
      <c r="L7" s="25"/>
    </row>
    <row r="8" spans="1:14" x14ac:dyDescent="0.25">
      <c r="F8" s="4"/>
      <c r="I8" s="3"/>
      <c r="J8" s="2"/>
      <c r="L8" s="25"/>
    </row>
    <row r="9" spans="1:14" ht="54.75" customHeight="1" x14ac:dyDescent="0.25">
      <c r="A9" s="12" t="s">
        <v>10</v>
      </c>
      <c r="B9" s="23">
        <f>SUM(J7-E7)</f>
        <v>582128</v>
      </c>
    </row>
    <row r="10" spans="1:14" ht="54.75" customHeight="1" x14ac:dyDescent="0.25">
      <c r="A10" s="21"/>
      <c r="B10" s="22"/>
    </row>
    <row r="11" spans="1:14" x14ac:dyDescent="0.25">
      <c r="A11" s="1" t="s">
        <v>0</v>
      </c>
      <c r="B11" s="1"/>
      <c r="C11" s="1"/>
      <c r="D11" s="1"/>
      <c r="E11" s="1"/>
    </row>
    <row r="13" spans="1:14" x14ac:dyDescent="0.25">
      <c r="A13" s="1" t="s">
        <v>18</v>
      </c>
      <c r="B13" s="1"/>
      <c r="C13" s="1"/>
      <c r="D13" s="1"/>
      <c r="E13" s="1"/>
      <c r="F13" s="1"/>
      <c r="G13" s="1"/>
      <c r="H13" s="1"/>
      <c r="I13" s="1"/>
      <c r="J13" s="1"/>
    </row>
    <row r="14" spans="1:14" x14ac:dyDescent="0.25">
      <c r="A14" s="1" t="s">
        <v>17</v>
      </c>
      <c r="B14" s="1"/>
      <c r="C14" s="1"/>
      <c r="D14" s="1"/>
      <c r="E14" s="1"/>
      <c r="F14" s="1"/>
      <c r="G14" s="1"/>
      <c r="H14" s="1"/>
      <c r="I14" s="1"/>
      <c r="J14" s="1"/>
    </row>
    <row r="15" spans="1:14" x14ac:dyDescent="0.25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</row>
  </sheetData>
  <mergeCells count="1">
    <mergeCell ref="A1:J2"/>
  </mergeCells>
  <pageMargins left="0.7" right="0.7" top="0.75" bottom="0.75" header="0.3" footer="0.3"/>
  <pageSetup paperSize="9" scale="6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ПЛАН-СМЕТКА -2022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Tanya Penyaska</cp:lastModifiedBy>
  <cp:lastPrinted>2022-11-15T15:32:27Z</cp:lastPrinted>
  <dcterms:created xsi:type="dcterms:W3CDTF">2018-11-20T10:48:15Z</dcterms:created>
  <dcterms:modified xsi:type="dcterms:W3CDTF">2022-11-16T13:47:11Z</dcterms:modified>
</cp:coreProperties>
</file>